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J:\procurement_baa_rfp\WIP - NOT PUBLIC\615-24-78607 Ammo\Proposals\Nexthill Capital\"/>
    </mc:Choice>
  </mc:AlternateContent>
  <xr:revisionPtr revIDLastSave="0" documentId="13_ncr:1_{B5E31DD6-ED11-4113-9458-6E729C75665D}"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4" l="1"/>
  <c r="G22" i="4"/>
  <c r="G12" i="4"/>
  <c r="G13" i="4"/>
  <c r="G14" i="4"/>
  <c r="G15" i="4"/>
  <c r="G16" i="4"/>
  <c r="G17" i="4"/>
  <c r="G18" i="4"/>
  <c r="G19" i="4"/>
  <c r="G9" i="4"/>
</calcChain>
</file>

<file path=xl/sharedStrings.xml><?xml version="1.0" encoding="utf-8"?>
<sst xmlns="http://schemas.openxmlformats.org/spreadsheetml/2006/main" count="69" uniqueCount="41">
  <si>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</si>
  <si>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</si>
  <si>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</si>
  <si>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</si>
  <si>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</si>
  <si>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</si>
  <si>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</si>
  <si>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</si>
  <si>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</si>
  <si>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</si>
  <si>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</si>
  <si>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</si>
  <si>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#4 12 Gauge Buck Shot </t>
  </si>
  <si>
    <t>NEGOTIATED BID FOR Ammunition</t>
  </si>
  <si>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</si>
  <si>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Ammunition</t>
  </si>
  <si>
    <t>THE DEPARTMENT OF CORRECTION</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</si>
  <si>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</si>
  <si>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</si>
  <si>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</si>
  <si>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IN A BOX/CONTAINER</t>
  </si>
  <si>
    <t xml:space="preserve">The Indiana Department of Correction seeks to purchase ammunition as described in the Negotiated Bid documents.  .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</si>
  <si>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t xml:space="preserve">40 mm Direct Impact </t>
  </si>
  <si>
    <t>9mm 147grain FMJ</t>
  </si>
  <si>
    <t>9mm Simunition Marking Round</t>
  </si>
  <si>
    <t>Def Tech Fuze model 8901</t>
  </si>
  <si>
    <t>Fogger, MK-9, OC</t>
  </si>
  <si>
    <t>Fogger, Refill, OC</t>
  </si>
  <si>
    <t xml:space="preserve">Grenade, CS Flameless </t>
  </si>
  <si>
    <t>Grenade, CS Rubber Handball</t>
  </si>
  <si>
    <t>Grenade, Grey Smoke (HC)</t>
  </si>
  <si>
    <t>Grenade, OC Stingball</t>
  </si>
  <si>
    <t>Grenade, Yellow Smoke</t>
  </si>
  <si>
    <t>Pepperball, Duty</t>
  </si>
  <si>
    <t>Pepperball, Inert Training</t>
  </si>
  <si>
    <t>Streamer, MK-9, OC</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</si>
  <si>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G24 complete the Total Bid Amount on the MBE/WBE Subcontractor Commitment Form, the IVOSB Subcontractor Commitment Form, and the Indiana Economic Impact Form. </t>
    </r>
  </si>
  <si>
    <t>NEGOTIATED BID 615-24-78607</t>
  </si>
  <si>
    <t>Bid #615-24-78607</t>
  </si>
  <si>
    <t>NO BID</t>
  </si>
  <si>
    <t>Type of Ammunition being 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</si>
</sst>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7">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2" borderId="1" xfId="0" applyFill="1" applyBorder="1" applyAlignment="1">
      <alignment vertical="center"/>
    </xf>
    <xf numFmtId="0" fontId="0" fillId="4" borderId="1" xfId="0" applyFill="1" applyBorder="1" applyAlignment="1">
      <alignment vertical="center"/>
    </xf>
    <xf numFmtId="0" fontId="0" fillId="3" borderId="1" xfId="0" applyFill="1" applyBorder="1" applyAlignment="1">
      <alignment vertical="center"/>
    </xf>
    <xf numFmtId="0" fontId="0" fillId="5" borderId="1" xfId="0" applyFill="1" applyBorder="1" applyAlignment="1">
      <alignment vertical="center"/>
    </xf>
    <xf numFmtId="44" fontId="0" fillId="4" borderId="1" xfId="1" applyFont="1" applyFill="1" applyBorder="1" applyAlignment="1" applyProtection="1">
      <alignment horizontal="right" vertical="center"/>
      <protection locked="0"/>
    </xf>
    <xf numFmtId="44" fontId="0" fillId="3" borderId="1" xfId="1" applyFont="1" applyFill="1" applyBorder="1" applyAlignment="1" applyProtection="1">
      <alignment horizontal="right" vertical="center"/>
      <protection locked="0"/>
    </xf>
    <xf numFmtId="0" fontId="0" fillId="4" borderId="1" xfId="0" applyFill="1" applyBorder="1" applyAlignment="1">
      <alignment horizontal="right" vertical="center"/>
    </xf>
    <xf numFmtId="0" fontId="6" fillId="0" borderId="0" xfId="0" applyFont="1" applyAlignment="1">
      <alignment horizontal="center"/>
    </xf>
    <xf numFmtId="0" fontId="9" fillId="0" borderId="0" xfId="0" applyFont="1" applyAlignment="1">
      <alignment horizont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topLeftCell="A3" workbookViewId="0">
      <selection activeCell="B5" sqref="B5:M5"/>
    </sheetView>
  </sheetViews>
  <sheetFormatPr defaultRowHeight="14.4" x14ac:dyDescent="0.3"/>
  <cols>
    <col min="11" max="11" width="9.109375" customWidth="1"/>
  </cols>
  <sheetData>
    <row r="2" spans="2:13" ht="25.8" x14ac:dyDescent="0.5">
      <c r="B2" s="28" t="s">
        <v>15</v>
      </c>
      <c r="C2" s="28"/>
      <c r="D2" s="28"/>
      <c r="E2" s="28"/>
      <c r="F2" s="28"/>
      <c r="G2" s="28"/>
      <c r="H2" s="28"/>
      <c r="I2" s="28"/>
      <c r="J2" s="28"/>
      <c r="K2" s="28"/>
      <c r="L2" s="28"/>
      <c r="M2" s="28"/>
    </row>
    <row r="3" spans="2:13" ht="25.8" x14ac:dyDescent="0.5">
      <c r="B3" s="28" t="s">
        <v>2</v>
      </c>
      <c r="C3" s="28"/>
      <c r="D3" s="28"/>
      <c r="E3" s="28"/>
      <c r="F3" s="28"/>
      <c r="G3" s="28"/>
      <c r="H3" s="28"/>
      <c r="I3" s="28"/>
      <c r="J3" s="28"/>
      <c r="K3" s="28"/>
      <c r="L3" s="28"/>
      <c r="M3" s="28"/>
    </row>
    <row r="4" spans="2:13" ht="25.8" x14ac:dyDescent="0.5">
      <c r="B4" s="28" t="s">
        <v>16</v>
      </c>
      <c r="C4" s="28"/>
      <c r="D4" s="28"/>
      <c r="E4" s="28"/>
      <c r="F4" s="28"/>
      <c r="G4" s="28"/>
      <c r="H4" s="28"/>
      <c r="I4" s="28"/>
      <c r="J4" s="28"/>
      <c r="K4" s="28"/>
      <c r="L4" s="28"/>
      <c r="M4" s="28"/>
    </row>
    <row r="5" spans="2:13" ht="25.8" x14ac:dyDescent="0.5">
      <c r="B5" s="29" t="s">
        <v>37</v>
      </c>
      <c r="C5" s="29"/>
      <c r="D5" s="29"/>
      <c r="E5" s="29"/>
      <c r="F5" s="29"/>
      <c r="G5" s="29"/>
      <c r="H5" s="29"/>
      <c r="I5" s="29"/>
      <c r="J5" s="29"/>
      <c r="K5" s="29"/>
      <c r="L5" s="29"/>
      <c r="M5" s="29"/>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workbookViewId="0">
      <selection activeCell="B15" sqref="B15"/>
    </sheetView>
  </sheetViews>
  <sheetFormatPr defaultRowHeight="14.4" x14ac:dyDescent="0.3"/>
  <cols>
    <col min="1" max="1" width="5.33203125" customWidth="1"/>
    <col min="2" max="2" width="98.33203125" customWidth="1"/>
  </cols>
  <sheetData>
    <row r="2" spans="2:2" ht="18" x14ac:dyDescent="0.35">
      <c r="B2" s="1" t="s">
        <v>1</v>
      </c>
    </row>
    <row r="4" spans="2:2" ht="57.6" x14ac:dyDescent="0.3">
      <c r="B4" s="12" t="s">
        <v>21</v>
      </c>
    </row>
    <row r="6" spans="2:2" ht="2.25" customHeight="1" x14ac:dyDescent="0.3">
      <c r="B6" s="12"/>
    </row>
    <row r="7" spans="2:2" ht="39.75" customHeight="1" x14ac:dyDescent="0.3">
      <c r="B7" s="13" t="s">
        <v>11</v>
      </c>
    </row>
    <row r="8" spans="2:2" ht="33.75" customHeight="1" x14ac:dyDescent="0.3">
      <c r="B8" s="4" t="s">
        <v>17</v>
      </c>
    </row>
    <row r="9" spans="2:2" ht="46.5" customHeight="1" x14ac:dyDescent="0.3">
      <c r="B9" s="10" t="s">
        <v>18</v>
      </c>
    </row>
    <row r="10" spans="2:2" ht="55.5" customHeight="1" x14ac:dyDescent="0.3">
      <c r="B10" s="4" t="s">
        <v>36</v>
      </c>
    </row>
    <row r="11" spans="2:2" ht="41.25" customHeight="1" x14ac:dyDescent="0.3">
      <c r="B11" s="4" t="s">
        <v>19</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36"/>
  <sheetViews>
    <sheetView showGridLines="0" tabSelected="1" topLeftCell="A4" workbookViewId="0">
      <selection activeCell="I8" sqref="I8"/>
    </sheetView>
  </sheetViews>
  <sheetFormatPr defaultColWidth="9.109375" defaultRowHeight="14.4" x14ac:dyDescent="0.3"/>
  <cols>
    <col min="1" max="1" width="5.109375" style="6" customWidth="1"/>
    <col min="2" max="2" width="6.5546875" style="6" customWidth="1"/>
    <col min="3" max="3" width="65.44140625" style="6" customWidth="1"/>
    <col min="4" max="4" width="14.109375" style="6" customWidth="1"/>
    <col min="5" max="5" width="9.109375" style="6" customWidth="1"/>
    <col min="6" max="7" width="21.5546875" style="6" customWidth="1"/>
    <col min="8" max="8" width="22" style="6" bestFit="1" customWidth="1"/>
    <col min="9" max="9" width="27" style="6" customWidth="1"/>
    <col min="10" max="16384" width="9.109375" style="6"/>
  </cols>
  <sheetData>
    <row r="2" spans="2:9" ht="18" x14ac:dyDescent="0.3">
      <c r="B2" s="38" t="s">
        <v>13</v>
      </c>
      <c r="C2" s="39"/>
      <c r="D2" s="39"/>
      <c r="E2" s="8"/>
      <c r="F2" s="8"/>
    </row>
    <row r="3" spans="2:9" ht="18" x14ac:dyDescent="0.3">
      <c r="B3" s="36" t="s">
        <v>38</v>
      </c>
      <c r="C3" s="37"/>
    </row>
    <row r="4" spans="2:9" ht="64.5" customHeight="1" x14ac:dyDescent="0.3">
      <c r="B4" s="40" t="s">
        <v>14</v>
      </c>
      <c r="C4" s="41"/>
      <c r="D4" s="41"/>
      <c r="E4" s="41"/>
      <c r="F4" s="42"/>
    </row>
    <row r="5" spans="2:9" ht="30.75" customHeight="1" x14ac:dyDescent="0.3">
      <c r="B5" s="44"/>
      <c r="C5" s="45"/>
      <c r="D5" s="45"/>
      <c r="E5" s="45"/>
      <c r="F5" s="46"/>
    </row>
    <row r="6" spans="2:9" ht="24" customHeight="1" x14ac:dyDescent="0.3">
      <c r="C6" s="43"/>
      <c r="D6" s="43"/>
      <c r="E6" s="43"/>
      <c r="F6" s="43"/>
      <c r="G6" s="43"/>
    </row>
    <row r="7" spans="2:9" ht="33.75" customHeight="1" x14ac:dyDescent="0.3">
      <c r="B7" s="15" t="s">
        <v>10</v>
      </c>
      <c r="C7" s="2" t="s">
        <v>0</v>
      </c>
      <c r="D7" s="3" t="s">
        <v>4</v>
      </c>
      <c r="E7" s="3" t="s">
        <v>5</v>
      </c>
      <c r="F7" s="3" t="s">
        <v>6</v>
      </c>
      <c r="G7" s="3" t="s">
        <v>7</v>
      </c>
      <c r="H7" s="21" t="s">
        <v>20</v>
      </c>
      <c r="I7" s="21" t="s">
        <v>40</v>
      </c>
    </row>
    <row r="8" spans="2:9" x14ac:dyDescent="0.3">
      <c r="B8" s="11">
        <v>1</v>
      </c>
      <c r="C8" s="4" t="s">
        <v>12</v>
      </c>
      <c r="D8" s="17">
        <v>22500</v>
      </c>
      <c r="E8" s="18" t="s">
        <v>9</v>
      </c>
      <c r="F8" s="25" t="s">
        <v>39</v>
      </c>
      <c r="G8" s="26" t="s">
        <v>39</v>
      </c>
      <c r="H8" s="27" t="s">
        <v>39</v>
      </c>
      <c r="I8" s="22"/>
    </row>
    <row r="9" spans="2:9" x14ac:dyDescent="0.3">
      <c r="B9" s="11">
        <v>2</v>
      </c>
      <c r="C9" s="4" t="s">
        <v>22</v>
      </c>
      <c r="D9" s="17">
        <v>7</v>
      </c>
      <c r="E9" s="18" t="s">
        <v>9</v>
      </c>
      <c r="F9" s="9">
        <v>257.64999999999998</v>
      </c>
      <c r="G9" s="14">
        <f>SUM(D9*F9)</f>
        <v>1803.5499999999997</v>
      </c>
      <c r="H9" s="22">
        <v>1</v>
      </c>
      <c r="I9" s="22"/>
    </row>
    <row r="10" spans="2:9" x14ac:dyDescent="0.3">
      <c r="B10" s="11">
        <v>3</v>
      </c>
      <c r="C10" s="4" t="s">
        <v>23</v>
      </c>
      <c r="D10" s="17">
        <v>45000</v>
      </c>
      <c r="E10" s="18" t="s">
        <v>9</v>
      </c>
      <c r="F10" s="25" t="s">
        <v>39</v>
      </c>
      <c r="G10" s="26" t="s">
        <v>39</v>
      </c>
      <c r="H10" s="27" t="s">
        <v>39</v>
      </c>
      <c r="I10" s="22"/>
    </row>
    <row r="11" spans="2:9" x14ac:dyDescent="0.3">
      <c r="B11" s="11">
        <v>4</v>
      </c>
      <c r="C11" s="4" t="s">
        <v>24</v>
      </c>
      <c r="D11" s="17">
        <v>5000</v>
      </c>
      <c r="E11" s="18" t="s">
        <v>9</v>
      </c>
      <c r="F11" s="25" t="s">
        <v>39</v>
      </c>
      <c r="G11" s="26" t="s">
        <v>39</v>
      </c>
      <c r="H11" s="27" t="s">
        <v>39</v>
      </c>
      <c r="I11" s="22"/>
    </row>
    <row r="12" spans="2:9" x14ac:dyDescent="0.3">
      <c r="B12" s="11">
        <v>5</v>
      </c>
      <c r="C12" s="4" t="s">
        <v>25</v>
      </c>
      <c r="D12" s="17">
        <v>40</v>
      </c>
      <c r="E12" s="18" t="s">
        <v>9</v>
      </c>
      <c r="F12" s="9">
        <v>33.6</v>
      </c>
      <c r="G12" s="14">
        <f t="shared" ref="G12:G19" si="0">D12*F12</f>
        <v>1344</v>
      </c>
      <c r="H12" s="22">
        <v>1</v>
      </c>
      <c r="I12" s="22"/>
    </row>
    <row r="13" spans="2:9" x14ac:dyDescent="0.3">
      <c r="B13" s="11">
        <v>6</v>
      </c>
      <c r="C13" s="4" t="s">
        <v>26</v>
      </c>
      <c r="D13" s="17">
        <v>84</v>
      </c>
      <c r="E13" s="18" t="s">
        <v>9</v>
      </c>
      <c r="F13" s="9">
        <v>54.65</v>
      </c>
      <c r="G13" s="14">
        <f t="shared" si="0"/>
        <v>4590.5999999999995</v>
      </c>
      <c r="H13" s="22">
        <v>1</v>
      </c>
      <c r="I13" s="22"/>
    </row>
    <row r="14" spans="2:9" x14ac:dyDescent="0.3">
      <c r="B14" s="11">
        <v>7</v>
      </c>
      <c r="C14" s="4" t="s">
        <v>27</v>
      </c>
      <c r="D14" s="17">
        <v>17</v>
      </c>
      <c r="E14" s="18" t="s">
        <v>9</v>
      </c>
      <c r="F14" s="9">
        <v>57.3</v>
      </c>
      <c r="G14" s="14">
        <f t="shared" si="0"/>
        <v>974.09999999999991</v>
      </c>
      <c r="H14" s="22">
        <v>1</v>
      </c>
      <c r="I14" s="22"/>
    </row>
    <row r="15" spans="2:9" x14ac:dyDescent="0.3">
      <c r="B15" s="11">
        <v>8</v>
      </c>
      <c r="C15" s="4" t="s">
        <v>28</v>
      </c>
      <c r="D15" s="17">
        <v>49</v>
      </c>
      <c r="E15" s="18" t="s">
        <v>9</v>
      </c>
      <c r="F15" s="9">
        <v>44.85</v>
      </c>
      <c r="G15" s="14">
        <f t="shared" si="0"/>
        <v>2197.65</v>
      </c>
      <c r="H15" s="22">
        <v>1</v>
      </c>
      <c r="I15" s="22"/>
    </row>
    <row r="16" spans="2:9" x14ac:dyDescent="0.3">
      <c r="B16" s="11">
        <v>9</v>
      </c>
      <c r="C16" s="4" t="s">
        <v>29</v>
      </c>
      <c r="D16" s="17">
        <v>101</v>
      </c>
      <c r="E16" s="18" t="s">
        <v>9</v>
      </c>
      <c r="F16" s="9">
        <v>40.700000000000003</v>
      </c>
      <c r="G16" s="14">
        <f t="shared" si="0"/>
        <v>4110.7000000000007</v>
      </c>
      <c r="H16" s="22">
        <v>1</v>
      </c>
      <c r="I16" s="22"/>
    </row>
    <row r="17" spans="2:9" x14ac:dyDescent="0.3">
      <c r="B17" s="11">
        <v>10</v>
      </c>
      <c r="C17" s="4" t="s">
        <v>30</v>
      </c>
      <c r="D17" s="17">
        <v>74</v>
      </c>
      <c r="E17" s="18" t="s">
        <v>9</v>
      </c>
      <c r="F17" s="9">
        <v>41.2</v>
      </c>
      <c r="G17" s="14">
        <f t="shared" si="0"/>
        <v>3048.8</v>
      </c>
      <c r="H17" s="22">
        <v>1</v>
      </c>
      <c r="I17" s="22"/>
    </row>
    <row r="18" spans="2:9" x14ac:dyDescent="0.3">
      <c r="B18" s="11">
        <v>11</v>
      </c>
      <c r="C18" s="4" t="s">
        <v>31</v>
      </c>
      <c r="D18" s="17">
        <v>75</v>
      </c>
      <c r="E18" s="18" t="s">
        <v>9</v>
      </c>
      <c r="F18" s="9">
        <v>57.7</v>
      </c>
      <c r="G18" s="14">
        <f t="shared" si="0"/>
        <v>4327.5</v>
      </c>
      <c r="H18" s="22">
        <v>1</v>
      </c>
      <c r="I18" s="22"/>
    </row>
    <row r="19" spans="2:9" x14ac:dyDescent="0.3">
      <c r="B19" s="11">
        <v>12</v>
      </c>
      <c r="C19" s="4" t="s">
        <v>32</v>
      </c>
      <c r="D19" s="17">
        <v>54</v>
      </c>
      <c r="E19" s="18" t="s">
        <v>9</v>
      </c>
      <c r="F19" s="9">
        <v>42.85</v>
      </c>
      <c r="G19" s="14">
        <f t="shared" si="0"/>
        <v>2313.9</v>
      </c>
      <c r="H19" s="22">
        <v>1</v>
      </c>
      <c r="I19" s="22"/>
    </row>
    <row r="20" spans="2:9" x14ac:dyDescent="0.3">
      <c r="B20" s="11">
        <v>13</v>
      </c>
      <c r="C20" s="4" t="s">
        <v>33</v>
      </c>
      <c r="D20" s="17">
        <v>3000</v>
      </c>
      <c r="E20" s="18" t="s">
        <v>9</v>
      </c>
      <c r="F20" s="25" t="s">
        <v>39</v>
      </c>
      <c r="G20" s="26" t="s">
        <v>39</v>
      </c>
      <c r="H20" s="27" t="s">
        <v>39</v>
      </c>
      <c r="I20" s="22"/>
    </row>
    <row r="21" spans="2:9" x14ac:dyDescent="0.3">
      <c r="B21" s="11">
        <v>14</v>
      </c>
      <c r="C21" s="4" t="s">
        <v>34</v>
      </c>
      <c r="D21" s="17">
        <v>19500</v>
      </c>
      <c r="E21" s="18" t="s">
        <v>9</v>
      </c>
      <c r="F21" s="25" t="s">
        <v>39</v>
      </c>
      <c r="G21" s="26" t="s">
        <v>39</v>
      </c>
      <c r="H21" s="27" t="s">
        <v>39</v>
      </c>
      <c r="I21" s="22"/>
    </row>
    <row r="22" spans="2:9" x14ac:dyDescent="0.3">
      <c r="B22" s="11">
        <v>15</v>
      </c>
      <c r="C22" s="4" t="s">
        <v>35</v>
      </c>
      <c r="D22" s="23">
        <v>67</v>
      </c>
      <c r="E22" s="23" t="s">
        <v>9</v>
      </c>
      <c r="F22" s="9">
        <v>47.9</v>
      </c>
      <c r="G22" s="14">
        <f>D22*F22</f>
        <v>3209.2999999999997</v>
      </c>
      <c r="H22" s="24">
        <v>1</v>
      </c>
      <c r="I22" s="22"/>
    </row>
    <row r="23" spans="2:9" x14ac:dyDescent="0.3">
      <c r="B23" s="19"/>
      <c r="C23" s="20"/>
    </row>
    <row r="24" spans="2:9" x14ac:dyDescent="0.3">
      <c r="B24" s="19"/>
      <c r="C24" s="20"/>
      <c r="F24" s="5" t="s">
        <v>3</v>
      </c>
      <c r="G24" s="7">
        <f>SUM(G8:G22)</f>
        <v>27920.100000000002</v>
      </c>
    </row>
    <row r="25" spans="2:9" x14ac:dyDescent="0.3">
      <c r="B25" s="19"/>
      <c r="C25" s="20"/>
    </row>
    <row r="27" spans="2:9" ht="31.5" customHeight="1" x14ac:dyDescent="0.3"/>
    <row r="30" spans="2:9" x14ac:dyDescent="0.3">
      <c r="B30" s="16" t="s">
        <v>8</v>
      </c>
    </row>
    <row r="31" spans="2:9" x14ac:dyDescent="0.3">
      <c r="B31" s="30"/>
      <c r="C31" s="31"/>
    </row>
    <row r="32" spans="2:9" x14ac:dyDescent="0.3">
      <c r="B32" s="32"/>
      <c r="C32" s="33"/>
    </row>
    <row r="33" spans="2:3" x14ac:dyDescent="0.3">
      <c r="B33" s="32"/>
      <c r="C33" s="33"/>
    </row>
    <row r="34" spans="2:3" x14ac:dyDescent="0.3">
      <c r="B34" s="32"/>
      <c r="C34" s="33"/>
    </row>
    <row r="35" spans="2:3" x14ac:dyDescent="0.3">
      <c r="B35" s="32"/>
      <c r="C35" s="33"/>
    </row>
    <row r="36" spans="2:3" x14ac:dyDescent="0.3">
      <c r="B36" s="34"/>
      <c r="C36" s="35"/>
    </row>
  </sheetData>
  <mergeCells count="6">
    <mergeCell ref="B31:C36"/>
    <mergeCell ref="B3:C3"/>
    <mergeCell ref="B2:D2"/>
    <mergeCell ref="B4:F4"/>
    <mergeCell ref="C6:G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Deaton, Teresa</cp:lastModifiedBy>
  <dcterms:created xsi:type="dcterms:W3CDTF">2020-01-23T19:11:14Z</dcterms:created>
  <dcterms:modified xsi:type="dcterms:W3CDTF">2024-03-06T20:31:01Z</dcterms:modified>
</cp:coreProperties>
</file>